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Yachts\IOMICA\3D printing\"/>
    </mc:Choice>
  </mc:AlternateContent>
  <bookViews>
    <workbookView xWindow="0" yWindow="0" windowWidth="30720" windowHeight="135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F11" i="1"/>
  <c r="H20" i="1"/>
  <c r="G20" i="1"/>
  <c r="F20" i="1"/>
  <c r="H19" i="1"/>
  <c r="G19" i="1"/>
  <c r="F19" i="1"/>
  <c r="H16" i="1"/>
  <c r="G16" i="1"/>
  <c r="F16" i="1"/>
  <c r="H15" i="1"/>
  <c r="G15" i="1"/>
  <c r="G17" i="1" s="1"/>
  <c r="F15" i="1"/>
  <c r="F17" i="1" s="1"/>
  <c r="F21" i="1" l="1"/>
  <c r="H21" i="1"/>
  <c r="H17" i="1"/>
  <c r="H18" i="1" s="1"/>
  <c r="H22" i="1" s="1"/>
  <c r="G21" i="1"/>
  <c r="F18" i="1"/>
  <c r="F23" i="1"/>
  <c r="F24" i="1" s="1"/>
  <c r="G18" i="1"/>
  <c r="G23" i="1"/>
  <c r="G24" i="1" s="1"/>
  <c r="F22" i="1" l="1"/>
  <c r="H23" i="1"/>
  <c r="H24" i="1" s="1"/>
  <c r="G22" i="1"/>
</calcChain>
</file>

<file path=xl/sharedStrings.xml><?xml version="1.0" encoding="utf-8"?>
<sst xmlns="http://schemas.openxmlformats.org/spreadsheetml/2006/main" count="57" uniqueCount="52">
  <si>
    <t>notional I of core</t>
  </si>
  <si>
    <t>notional weight of core</t>
  </si>
  <si>
    <t>stiffness/weight</t>
  </si>
  <si>
    <t>relative strength</t>
  </si>
  <si>
    <t>notional weight of skin</t>
  </si>
  <si>
    <t>E</t>
  </si>
  <si>
    <t>t</t>
  </si>
  <si>
    <t>t(c)</t>
  </si>
  <si>
    <t>t^3/12</t>
  </si>
  <si>
    <t>t(c)^3/12</t>
  </si>
  <si>
    <t>I</t>
  </si>
  <si>
    <t>I(c)</t>
  </si>
  <si>
    <t>I-I(c)</t>
  </si>
  <si>
    <t>ρ</t>
  </si>
  <si>
    <t>ρ(c)</t>
  </si>
  <si>
    <t>ρ(c).t(c)</t>
  </si>
  <si>
    <t>t-t(c)</t>
  </si>
  <si>
    <t>ρ(t-t(c))</t>
  </si>
  <si>
    <t>w</t>
  </si>
  <si>
    <t>w(c)</t>
  </si>
  <si>
    <t>w+w(c)</t>
  </si>
  <si>
    <t>s</t>
  </si>
  <si>
    <t>sI/y</t>
  </si>
  <si>
    <t>solid</t>
  </si>
  <si>
    <t>material stiffness (modulus)</t>
  </si>
  <si>
    <t>notional I of a solid panel</t>
  </si>
  <si>
    <t>notional I of cored panel</t>
  </si>
  <si>
    <t>notional weight of cored panel</t>
  </si>
  <si>
    <t>I(cp)</t>
  </si>
  <si>
    <t>EI(cp)</t>
  </si>
  <si>
    <t>w(cp)</t>
  </si>
  <si>
    <t>EI(cp)/w(cp)</t>
  </si>
  <si>
    <t>I(cp)/y</t>
  </si>
  <si>
    <t>overall thickness of panel</t>
  </si>
  <si>
    <t>core thickness</t>
  </si>
  <si>
    <t>skin thickness</t>
  </si>
  <si>
    <t>Thin panel</t>
  </si>
  <si>
    <t>Thick panel</t>
  </si>
  <si>
    <t>second moment of area</t>
  </si>
  <si>
    <t>measure of resistance to deflection</t>
  </si>
  <si>
    <t>pre-preg</t>
  </si>
  <si>
    <t>S-glass</t>
  </si>
  <si>
    <t>nylon6</t>
  </si>
  <si>
    <t>20% g/f</t>
  </si>
  <si>
    <t>Illustrative Values</t>
  </si>
  <si>
    <t>honeycombed</t>
  </si>
  <si>
    <t>material 0.2% proof stress</t>
  </si>
  <si>
    <t>density of skin</t>
  </si>
  <si>
    <t>density of core</t>
  </si>
  <si>
    <t>notional E•I (stiffness) of cored panel</t>
  </si>
  <si>
    <t>Laws of physics</t>
  </si>
  <si>
    <t>strength index I/y   (y = ½t)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</si>
</sst>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Frutiger LT Pro 47 Light Cn"/>
      <family val="2"/>
    </font>
    <font>
      <b/>
      <sz val="11"/>
      <color rgb="FF002060"/>
      <name val="Frutiger LT Pro 47 Light Cn"/>
      <family val="2"/>
    </font>
    <font>
      <i/>
      <sz val="11"/>
      <color theme="1"/>
      <name val="Frutiger LT Pro 47 Light Cn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3" borderId="0" xfId="0" applyNumberFormat="1" applyFont="1" applyFill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Fill="1"/>
    <xf numFmtId="164" fontId="3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7"/>
  <sheetViews>
    <sheetView showGridLines="0" tabSelected="1" workbookViewId="0">
      <selection activeCell="B2" sqref="B2:H27"/>
    </sheetView>
  </sheetViews>
  <sheetFormatPr defaultRowHeight="16.5" x14ac:dyDescent="0.3"/>
  <cols>
    <col min="1" max="1" width="4.42578125" style="1" customWidth="1"/>
    <col min="2" max="2" width="31.5703125" style="1" customWidth="1"/>
    <col min="3" max="3" width="6.28515625" style="1" customWidth="1"/>
    <col min="4" max="4" width="11.5703125" style="1" customWidth="1"/>
    <col min="5" max="5" width="3.7109375" style="1" customWidth="1"/>
    <col min="6" max="8" width="11.7109375" style="4" customWidth="1"/>
    <col min="9" max="9" width="4.28515625" style="1" customWidth="1"/>
    <col min="10" max="16384" width="9.140625" style="1"/>
  </cols>
  <sheetData>
    <row r="2" spans="2:8" x14ac:dyDescent="0.3">
      <c r="B2" s="1" t="s">
        <v>50</v>
      </c>
      <c r="F2" s="3" t="s">
        <v>44</v>
      </c>
      <c r="G2" s="3"/>
      <c r="H2" s="3"/>
    </row>
    <row r="3" spans="2:8" x14ac:dyDescent="0.3">
      <c r="F3" s="4" t="s">
        <v>36</v>
      </c>
      <c r="G3" s="4" t="s">
        <v>37</v>
      </c>
      <c r="H3" s="4" t="s">
        <v>37</v>
      </c>
    </row>
    <row r="4" spans="2:8" x14ac:dyDescent="0.3">
      <c r="F4" s="4" t="s">
        <v>23</v>
      </c>
      <c r="G4" s="4" t="s">
        <v>23</v>
      </c>
      <c r="H4" s="4" t="s">
        <v>45</v>
      </c>
    </row>
    <row r="5" spans="2:8" x14ac:dyDescent="0.3">
      <c r="F5" s="4" t="s">
        <v>40</v>
      </c>
      <c r="G5" s="4" t="s">
        <v>42</v>
      </c>
      <c r="H5" s="4" t="s">
        <v>42</v>
      </c>
    </row>
    <row r="6" spans="2:8" x14ac:dyDescent="0.3">
      <c r="F6" s="4" t="s">
        <v>41</v>
      </c>
      <c r="G6" s="4" t="s">
        <v>43</v>
      </c>
      <c r="H6" s="4" t="s">
        <v>43</v>
      </c>
    </row>
    <row r="7" spans="2:8" x14ac:dyDescent="0.3">
      <c r="B7" s="1" t="s">
        <v>24</v>
      </c>
      <c r="D7" s="1" t="s">
        <v>5</v>
      </c>
      <c r="F7" s="5">
        <v>64</v>
      </c>
      <c r="G7" s="5">
        <v>4</v>
      </c>
      <c r="H7" s="5">
        <v>4</v>
      </c>
    </row>
    <row r="8" spans="2:8" x14ac:dyDescent="0.3">
      <c r="B8" s="1" t="s">
        <v>46</v>
      </c>
      <c r="D8" s="1" t="s">
        <v>21</v>
      </c>
      <c r="F8" s="5">
        <v>64</v>
      </c>
      <c r="G8" s="5">
        <v>4</v>
      </c>
      <c r="H8" s="5">
        <v>4</v>
      </c>
    </row>
    <row r="9" spans="2:8" x14ac:dyDescent="0.3">
      <c r="B9" s="1" t="s">
        <v>33</v>
      </c>
      <c r="D9" s="1" t="s">
        <v>6</v>
      </c>
      <c r="F9" s="5">
        <v>1</v>
      </c>
      <c r="G9" s="5">
        <v>2.5</v>
      </c>
      <c r="H9" s="5">
        <v>3</v>
      </c>
    </row>
    <row r="10" spans="2:8" x14ac:dyDescent="0.3">
      <c r="B10" s="1" t="s">
        <v>34</v>
      </c>
      <c r="D10" s="1" t="s">
        <v>7</v>
      </c>
      <c r="F10" s="5">
        <v>0</v>
      </c>
      <c r="G10" s="5">
        <v>0</v>
      </c>
      <c r="H10" s="5">
        <v>2.2000000000000002</v>
      </c>
    </row>
    <row r="11" spans="2:8" x14ac:dyDescent="0.3">
      <c r="B11" s="1" t="s">
        <v>35</v>
      </c>
      <c r="D11" s="1" t="s">
        <v>16</v>
      </c>
      <c r="F11" s="5">
        <f t="shared" ref="F11:H11" si="0">F9-F10</f>
        <v>1</v>
      </c>
      <c r="G11" s="5">
        <f t="shared" si="0"/>
        <v>2.5</v>
      </c>
      <c r="H11" s="5">
        <f t="shared" si="0"/>
        <v>0.79999999999999982</v>
      </c>
    </row>
    <row r="12" spans="2:8" x14ac:dyDescent="0.3">
      <c r="B12" s="1" t="s">
        <v>47</v>
      </c>
      <c r="D12" s="1" t="s">
        <v>13</v>
      </c>
      <c r="F12" s="5">
        <v>1.6</v>
      </c>
      <c r="G12" s="5">
        <v>1.2</v>
      </c>
      <c r="H12" s="5">
        <v>1.2</v>
      </c>
    </row>
    <row r="13" spans="2:8" x14ac:dyDescent="0.3">
      <c r="B13" s="1" t="s">
        <v>48</v>
      </c>
      <c r="D13" s="1" t="s">
        <v>14</v>
      </c>
      <c r="F13" s="5">
        <v>1.6</v>
      </c>
      <c r="G13" s="5">
        <v>0.24</v>
      </c>
      <c r="H13" s="5">
        <v>0.24</v>
      </c>
    </row>
    <row r="14" spans="2:8" ht="7.5" customHeight="1" x14ac:dyDescent="0.3"/>
    <row r="15" spans="2:8" x14ac:dyDescent="0.3">
      <c r="B15" s="1" t="s">
        <v>25</v>
      </c>
      <c r="C15" s="1" t="s">
        <v>10</v>
      </c>
      <c r="D15" s="1" t="s">
        <v>8</v>
      </c>
      <c r="F15" s="6">
        <f t="shared" ref="F15:H15" si="1">F9^3/12</f>
        <v>8.3333333333333329E-2</v>
      </c>
      <c r="G15" s="6">
        <f t="shared" si="1"/>
        <v>1.3020833333333333</v>
      </c>
      <c r="H15" s="6">
        <f t="shared" si="1"/>
        <v>2.25</v>
      </c>
    </row>
    <row r="16" spans="2:8" x14ac:dyDescent="0.3">
      <c r="B16" s="1" t="s">
        <v>0</v>
      </c>
      <c r="C16" s="1" t="s">
        <v>11</v>
      </c>
      <c r="D16" s="1" t="s">
        <v>9</v>
      </c>
      <c r="F16" s="6">
        <f t="shared" ref="F16:H16" si="2">F10^3/12</f>
        <v>0</v>
      </c>
      <c r="G16" s="6">
        <f t="shared" si="2"/>
        <v>0</v>
      </c>
      <c r="H16" s="6">
        <f t="shared" si="2"/>
        <v>0.88733333333333364</v>
      </c>
    </row>
    <row r="17" spans="2:8" x14ac:dyDescent="0.3">
      <c r="B17" s="1" t="s">
        <v>26</v>
      </c>
      <c r="C17" s="1" t="s">
        <v>28</v>
      </c>
      <c r="D17" s="1" t="s">
        <v>12</v>
      </c>
      <c r="F17" s="6">
        <f>F15-F16</f>
        <v>8.3333333333333329E-2</v>
      </c>
      <c r="G17" s="6">
        <f>G15-G16</f>
        <v>1.3020833333333333</v>
      </c>
      <c r="H17" s="6">
        <f>H15-H16</f>
        <v>1.3626666666666662</v>
      </c>
    </row>
    <row r="18" spans="2:8" x14ac:dyDescent="0.3">
      <c r="B18" s="2" t="s">
        <v>49</v>
      </c>
      <c r="C18" s="2"/>
      <c r="D18" s="2" t="s">
        <v>29</v>
      </c>
      <c r="E18" s="2"/>
      <c r="F18" s="7">
        <f>F7*F17</f>
        <v>5.333333333333333</v>
      </c>
      <c r="G18" s="7">
        <f>G7*G17</f>
        <v>5.208333333333333</v>
      </c>
      <c r="H18" s="7">
        <f>H7*H17</f>
        <v>5.450666666666665</v>
      </c>
    </row>
    <row r="19" spans="2:8" x14ac:dyDescent="0.3">
      <c r="B19" s="1" t="s">
        <v>4</v>
      </c>
      <c r="C19" s="1" t="s">
        <v>18</v>
      </c>
      <c r="D19" s="1" t="s">
        <v>17</v>
      </c>
      <c r="F19" s="6">
        <f>(F9-F10)*F12</f>
        <v>1.6</v>
      </c>
      <c r="G19" s="6">
        <f>(G9-G10)*G12</f>
        <v>3</v>
      </c>
      <c r="H19" s="6">
        <f>(H9-H10)*H12</f>
        <v>0.95999999999999974</v>
      </c>
    </row>
    <row r="20" spans="2:8" x14ac:dyDescent="0.3">
      <c r="B20" s="1" t="s">
        <v>1</v>
      </c>
      <c r="C20" s="1" t="s">
        <v>19</v>
      </c>
      <c r="D20" s="1" t="s">
        <v>15</v>
      </c>
      <c r="F20" s="6">
        <f>F10*F13</f>
        <v>0</v>
      </c>
      <c r="G20" s="6">
        <f>G10*G13</f>
        <v>0</v>
      </c>
      <c r="H20" s="6">
        <f>H10*H13</f>
        <v>0.52800000000000002</v>
      </c>
    </row>
    <row r="21" spans="2:8" x14ac:dyDescent="0.3">
      <c r="B21" s="1" t="s">
        <v>27</v>
      </c>
      <c r="C21" s="1" t="s">
        <v>30</v>
      </c>
      <c r="D21" s="1" t="s">
        <v>20</v>
      </c>
      <c r="F21" s="6">
        <f>F19+F20</f>
        <v>1.6</v>
      </c>
      <c r="G21" s="6">
        <f>G19+G20</f>
        <v>3</v>
      </c>
      <c r="H21" s="6">
        <f>H19+H20</f>
        <v>1.4879999999999998</v>
      </c>
    </row>
    <row r="22" spans="2:8" x14ac:dyDescent="0.3">
      <c r="B22" s="9" t="s">
        <v>2</v>
      </c>
      <c r="C22" s="9"/>
      <c r="D22" s="9" t="s">
        <v>31</v>
      </c>
      <c r="E22" s="9"/>
      <c r="F22" s="10">
        <f>F18/F21</f>
        <v>3.333333333333333</v>
      </c>
      <c r="G22" s="10">
        <f>G18/G21</f>
        <v>1.7361111111111109</v>
      </c>
      <c r="H22" s="10">
        <f>H18/H21</f>
        <v>3.6630824372759849</v>
      </c>
    </row>
    <row r="23" spans="2:8" x14ac:dyDescent="0.3">
      <c r="B23" s="1" t="s">
        <v>51</v>
      </c>
      <c r="D23" s="1" t="s">
        <v>32</v>
      </c>
      <c r="F23" s="6">
        <f>F17/(0.5*F9)</f>
        <v>0.16666666666666666</v>
      </c>
      <c r="G23" s="6">
        <f>G17/(0.5*G9)</f>
        <v>1.0416666666666665</v>
      </c>
      <c r="H23" s="6">
        <f>H17/(0.5*H9)</f>
        <v>0.90844444444444417</v>
      </c>
    </row>
    <row r="24" spans="2:8" x14ac:dyDescent="0.3">
      <c r="B24" s="2" t="s">
        <v>3</v>
      </c>
      <c r="C24" s="2"/>
      <c r="D24" s="2" t="s">
        <v>22</v>
      </c>
      <c r="F24" s="7">
        <f>F8*F23</f>
        <v>10.666666666666666</v>
      </c>
      <c r="G24" s="7">
        <f>G8*G23</f>
        <v>4.1666666666666661</v>
      </c>
      <c r="H24" s="7">
        <f>H8*H23</f>
        <v>3.6337777777777767</v>
      </c>
    </row>
    <row r="25" spans="2:8" ht="8.25" customHeight="1" x14ac:dyDescent="0.3">
      <c r="F25" s="8"/>
      <c r="G25" s="8"/>
      <c r="H25" s="8"/>
    </row>
    <row r="26" spans="2:8" x14ac:dyDescent="0.3">
      <c r="C26" s="1" t="s">
        <v>10</v>
      </c>
      <c r="D26" s="1" t="s">
        <v>38</v>
      </c>
    </row>
    <row r="27" spans="2:8" ht="13.5" customHeight="1" x14ac:dyDescent="0.3">
      <c r="D27" s="1" t="s">
        <v>39</v>
      </c>
    </row>
  </sheetData>
  <mergeCells count="1">
    <mergeCell ref="F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Lester</cp:lastModifiedBy>
  <dcterms:created xsi:type="dcterms:W3CDTF">2020-08-21T06:35:48Z</dcterms:created>
  <dcterms:modified xsi:type="dcterms:W3CDTF">2020-11-23T20:29:04Z</dcterms:modified>
</cp:coreProperties>
</file>